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>
    <definedName name="TAUXTVA">'Feuil1'!#REF!</definedName>
    <definedName name="_xlnm.Print_Area" localSheetId="0">'Feuil1'!$A$1:$H$995</definedName>
  </definedNames>
  <calcPr fullCalcOnLoad="1"/>
  <pivotCaches>
    <pivotCache cacheId="2" r:id="rId4"/>
  </pivotCaches>
</workbook>
</file>

<file path=xl/sharedStrings.xml><?xml version="1.0" encoding="utf-8"?>
<sst xmlns="http://schemas.openxmlformats.org/spreadsheetml/2006/main" count="34" uniqueCount="28">
  <si>
    <t>Référence</t>
  </si>
  <si>
    <t>Libellé</t>
  </si>
  <si>
    <t>Prix unitaire HT</t>
  </si>
  <si>
    <t>Quantité</t>
  </si>
  <si>
    <t>Total HT</t>
  </si>
  <si>
    <t>Total HT :</t>
  </si>
  <si>
    <t>Total TTC :</t>
  </si>
  <si>
    <t>Remise %</t>
  </si>
  <si>
    <t>Devis N° :</t>
  </si>
  <si>
    <t>Date :</t>
  </si>
  <si>
    <t>Taux TVA</t>
  </si>
  <si>
    <t>Mon entreprise - Tel 04 99 13 32 00 - Fax 04 99 13 13 00 - info@batappli.fr</t>
  </si>
  <si>
    <t>Siret 123456789 - Capital 7500 € - TVA intra FR12345612345</t>
  </si>
  <si>
    <t>Client :</t>
  </si>
  <si>
    <t>M. Dupont</t>
  </si>
  <si>
    <t>34170 Castelnau le Lez</t>
  </si>
  <si>
    <t>Avenue Clément Ader</t>
  </si>
  <si>
    <t>Validité :</t>
  </si>
  <si>
    <t>Titre :</t>
  </si>
  <si>
    <t>Prestation de service</t>
  </si>
  <si>
    <t>Total</t>
  </si>
  <si>
    <t>Total TVA</t>
  </si>
  <si>
    <t>Exemple de prestation</t>
  </si>
  <si>
    <t>(vide)</t>
  </si>
  <si>
    <t>Montant HT</t>
  </si>
  <si>
    <t>Montant TVA</t>
  </si>
  <si>
    <t>Montants</t>
  </si>
  <si>
    <t>Total TVA :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</si>
</sst>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0\ &quot;€&quot;"/>
    <numFmt numFmtId="181" formatCode="&quot;Vrai&quot;;&quot;Vrai&quot;;&quot;Faux&quot;"/>
    <numFmt numFmtId="182" formatCode="&quot;Actif&quot;;&quot;Actif&quot;;&quot;Inactif&quot;"/>
    <numFmt numFmtId="183" formatCode="###,###,###.00\ &quot;€&quot;;\-###,###,###.00\ &quot;€&quot;;;"/>
    <numFmt numFmtId="184" formatCode="#,##0.00\ _€"/>
    <numFmt numFmtId="185" formatCode="_-* #,##0.00\ [$€]_-;\-* #,##0.00\ [$€]_-;_-* &quot;-&quot;??\ [$€]_-;_-@_-"/>
    <numFmt numFmtId="186" formatCode="[$-40C]dddd\ d\ mmmm\ yyyy"/>
    <numFmt numFmtId="187" formatCode="###,###,###.00,%"/>
    <numFmt numFmtId="188" formatCode="###,###,###.00%%"/>
    <numFmt numFmtId="189" formatCode="###,###,##0.00\ &quot;€&quot;;\-###,###,##0.00\ &quot;€&quot;;;"/>
  </numFmts>
  <fonts count="5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dotted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 style="dotted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1" fillId="0" borderId="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183" fontId="1" fillId="0" borderId="17" xfId="0" applyNumberFormat="1" applyFont="1" applyBorder="1" applyAlignment="1">
      <alignment horizontal="right"/>
    </xf>
    <xf numFmtId="183" fontId="1" fillId="0" borderId="18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183" fontId="1" fillId="0" borderId="0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19" xfId="0" applyNumberFormat="1" applyBorder="1" applyAlignment="1">
      <alignment/>
    </xf>
    <xf numFmtId="180" fontId="0" fillId="0" borderId="20" xfId="0" applyNumberFormat="1" applyBorder="1" applyAlignment="1">
      <alignment/>
    </xf>
    <xf numFmtId="180" fontId="0" fillId="0" borderId="21" xfId="0" applyNumberFormat="1" applyBorder="1" applyAlignment="1">
      <alignment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2" fillId="0" borderId="29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0" fillId="0" borderId="19" xfId="0" applyBorder="1" applyAlignment="1">
      <alignment/>
    </xf>
    <xf numFmtId="189" fontId="1" fillId="0" borderId="12" xfId="0" applyNumberFormat="1" applyFont="1" applyBorder="1" applyAlignment="1">
      <alignment horizontal="right"/>
    </xf>
    <xf numFmtId="189" fontId="1" fillId="0" borderId="2" xfId="0" applyNumberFormat="1" applyFont="1" applyBorder="1" applyAlignment="1">
      <alignment horizontal="right"/>
    </xf>
    <xf numFmtId="189" fontId="1" fillId="0" borderId="4" xfId="0" applyNumberFormat="1" applyFont="1" applyBorder="1" applyAlignment="1">
      <alignment horizontal="right"/>
    </xf>
    <xf numFmtId="189" fontId="1" fillId="0" borderId="30" xfId="0" applyNumberFormat="1" applyFont="1" applyBorder="1" applyAlignment="1">
      <alignment horizontal="center"/>
    </xf>
    <xf numFmtId="189" fontId="1" fillId="0" borderId="31" xfId="0" applyNumberFormat="1" applyFont="1" applyBorder="1" applyAlignment="1">
      <alignment horizontal="center"/>
    </xf>
    <xf numFmtId="189" fontId="1" fillId="0" borderId="32" xfId="0" applyNumberFormat="1" applyFont="1" applyBorder="1" applyAlignment="1">
      <alignment horizontal="center"/>
    </xf>
    <xf numFmtId="189" fontId="1" fillId="0" borderId="33" xfId="0" applyNumberFormat="1" applyFont="1" applyBorder="1" applyAlignment="1">
      <alignment horizontal="right"/>
    </xf>
    <xf numFmtId="189" fontId="1" fillId="0" borderId="34" xfId="0" applyNumberFormat="1" applyFont="1" applyBorder="1" applyAlignment="1">
      <alignment horizontal="right"/>
    </xf>
    <xf numFmtId="189" fontId="1" fillId="0" borderId="35" xfId="0" applyNumberFormat="1" applyFont="1" applyBorder="1" applyAlignment="1">
      <alignment horizontal="right"/>
    </xf>
    <xf numFmtId="189" fontId="1" fillId="0" borderId="25" xfId="0" applyNumberFormat="1" applyFont="1" applyBorder="1" applyAlignment="1">
      <alignment horizontal="right"/>
    </xf>
    <xf numFmtId="189" fontId="1" fillId="0" borderId="36" xfId="0" applyNumberFormat="1" applyFont="1" applyBorder="1" applyAlignment="1">
      <alignment horizontal="right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dxfs count="4">
    <dxf>
      <alignment horizontal="center" readingOrder="0"/>
      <border/>
    </dxf>
    <dxf>
      <numFmt numFmtId="180" formatCode="#,##0.00\ &quot;€&quot;"/>
      <border/>
    </dxf>
    <dxf>
      <alignment horizontal="right" readingOrder="0"/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704850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5049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2:H40" sheet="Feuil1"/>
  </cacheSource>
  <cacheFields count="8">
    <cacheField name="R?f?rence">
      <sharedItems containsString="0" containsBlank="1" count="1">
        <m/>
      </sharedItems>
    </cacheField>
    <cacheField name="Libell?">
      <sharedItems containsBlank="1" containsMixedTypes="0" count="2">
        <s v="Exemple de prestation"/>
        <m/>
      </sharedItems>
    </cacheField>
    <cacheField name="Prix unitaire HT">
      <sharedItems containsString="0" containsBlank="1" containsMixedTypes="0" containsNumber="1" containsInteger="1" count="3">
        <n v="25"/>
        <n v="10"/>
        <m/>
      </sharedItems>
    </cacheField>
    <cacheField name="Quantit?">
      <sharedItems containsString="0" containsBlank="1" containsMixedTypes="0" containsNumber="1" containsInteger="1" count="3">
        <n v="2500"/>
        <n v="1"/>
        <m/>
      </sharedItems>
    </cacheField>
    <cacheField name="Taux TVA">
      <sharedItems containsString="0" containsBlank="1" containsMixedTypes="0" containsNumber="1" count="5">
        <n v="19.6"/>
        <n v="7"/>
        <m/>
        <n v="5.5"/>
        <n v="6"/>
      </sharedItems>
    </cacheField>
    <cacheField name="Remise %">
      <sharedItems containsString="0" containsBlank="1" count="1">
        <m/>
      </sharedItems>
    </cacheField>
    <cacheField name="Total TVA">
      <sharedItems containsSemiMixedTypes="0" containsString="0" containsMixedTypes="0" containsNumber="1" count="3">
        <n v="12250"/>
        <n v="0.7"/>
        <n v="0"/>
      </sharedItems>
    </cacheField>
    <cacheField name="Total HT">
      <sharedItems containsString="0" containsBlank="1" containsMixedTypes="0" containsNumber="1" containsInteger="1" count="4">
        <n v="62500"/>
        <n v="10"/>
        <n v="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3" cacheId="2" dataOnRows="1" applyNumberFormats="0" applyBorderFormats="0" applyFontFormats="0" applyPatternFormats="0" applyAlignmentFormats="0" applyWidthHeightFormats="0" dataCaption="Montants" showMissing="1" preserveFormatting="1" useAutoFormatting="1" rowGrandTotals="0" itemPrintTitles="1" compactData="0" updatedVersion="2" indent="0" showMemberPropertyTips="1">
  <location ref="A45:C51" firstHeaderRow="1" firstDataRow="1" firstDataCol="2"/>
  <pivotFields count="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m="1" x="3"/>
        <item x="1"/>
        <item x="0"/>
        <item x="2"/>
        <item m="1" x="4"/>
        <item t="default"/>
      </items>
    </pivotField>
    <pivotField compact="0" outline="0" subtotalTop="0" showAll="0"/>
    <pivotField dataField="1" compact="0" outline="0" subtotalTop="0" showAll="0" numFmtId="183"/>
    <pivotField dataField="1" compact="0" outline="0" subtotalTop="0" showAll="0"/>
  </pivotFields>
  <rowFields count="2">
    <field x="4"/>
    <field x="-2"/>
  </rowFields>
  <rowItems count="6">
    <i>
      <x v="1"/>
      <x/>
    </i>
    <i i="1" r="1">
      <x v="1"/>
    </i>
    <i>
      <x v="2"/>
      <x/>
    </i>
    <i i="1" r="1">
      <x v="1"/>
    </i>
    <i>
      <x v="3"/>
      <x/>
    </i>
    <i i="1" r="1">
      <x v="1"/>
    </i>
  </rowItems>
  <colItems count="1">
    <i/>
  </colItems>
  <dataFields count="2">
    <dataField name="Montant HT" fld="7" baseField="0" baseItem="0"/>
    <dataField name="Montant TVA" fld="6" baseField="0" baseItem="0"/>
  </dataFields>
  <formats count="6">
    <format dxfId="0">
      <pivotArea outline="0" fieldPosition="0" axis="axisRow" dataOnly="0" field="4" labelOnly="1" type="button"/>
    </format>
    <format dxfId="0">
      <pivotArea outline="0" fieldPosition="1" axis="axisRow" dataOnly="0" field="-2" labelOnly="1" type="button"/>
    </format>
    <format dxfId="1">
      <pivotArea outline="0" fieldPosition="0"/>
    </format>
    <format dxfId="2">
      <pivotArea outline="0" fieldPosition="0" dataOnly="0" labelOnly="1">
        <references count="1">
          <reference field="4" count="0"/>
        </references>
      </pivotArea>
    </format>
    <format dxfId="3">
      <pivotArea outline="0" fieldPosition="0" axis="axisRow" dataOnly="0" field="4" labelOnly="1" type="button"/>
    </format>
    <format dxfId="3">
      <pivotArea outline="0" fieldPosition="1" axis="axisRow" dataOnly="0" field="-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4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7109375" style="0" customWidth="1"/>
    <col min="2" max="2" width="13.421875" style="0" customWidth="1"/>
    <col min="3" max="3" width="10.7109375" style="0" customWidth="1"/>
    <col min="4" max="5" width="9.7109375" style="0" customWidth="1"/>
    <col min="6" max="6" width="7.7109375" style="0" customWidth="1"/>
    <col min="7" max="8" width="10.7109375" style="0" customWidth="1"/>
    <col min="9" max="9" width="11.28125" style="0" customWidth="1"/>
    <col min="10" max="10" width="7.57421875" style="0" customWidth="1"/>
    <col min="11" max="11" width="5.28125" style="0" customWidth="1"/>
    <col min="12" max="12" width="9.8515625" style="0" customWidth="1"/>
    <col min="13" max="13" width="5.00390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6" t="s">
        <v>8</v>
      </c>
      <c r="B5" s="16">
        <v>1</v>
      </c>
      <c r="C5" s="6" t="s">
        <v>13</v>
      </c>
      <c r="D5" s="44" t="s">
        <v>14</v>
      </c>
      <c r="E5" s="44"/>
      <c r="F5" s="44"/>
      <c r="G5" s="44"/>
      <c r="H5" s="44"/>
    </row>
    <row r="6" spans="1:8" ht="12.75">
      <c r="A6" s="6" t="s">
        <v>9</v>
      </c>
      <c r="B6" s="17">
        <v>41548</v>
      </c>
      <c r="D6" s="44" t="s">
        <v>16</v>
      </c>
      <c r="E6" s="44"/>
      <c r="F6" s="44"/>
      <c r="G6" s="44"/>
      <c r="H6" s="44"/>
    </row>
    <row r="7" spans="1:8" ht="12.75">
      <c r="A7" s="6" t="s">
        <v>17</v>
      </c>
      <c r="B7" s="17">
        <v>41578</v>
      </c>
      <c r="D7" s="44" t="s">
        <v>15</v>
      </c>
      <c r="E7" s="44"/>
      <c r="F7" s="44"/>
      <c r="G7" s="44"/>
      <c r="H7" s="44"/>
    </row>
    <row r="8" spans="1:8" ht="12.75">
      <c r="A8" s="6"/>
      <c r="B8" s="17"/>
      <c r="D8" s="16"/>
      <c r="E8" s="16"/>
      <c r="F8" s="16"/>
      <c r="G8" s="16"/>
      <c r="H8" s="16"/>
    </row>
    <row r="9" spans="1:8" ht="12.75">
      <c r="A9" s="6"/>
      <c r="B9" s="17"/>
      <c r="D9" s="16"/>
      <c r="E9" s="16"/>
      <c r="F9" s="16"/>
      <c r="G9" s="16"/>
      <c r="H9" s="16"/>
    </row>
    <row r="10" spans="1:8" ht="12.75">
      <c r="A10" s="6" t="s">
        <v>18</v>
      </c>
      <c r="B10" s="45" t="s">
        <v>19</v>
      </c>
      <c r="C10" s="45"/>
      <c r="D10" s="45"/>
      <c r="E10" s="45"/>
      <c r="F10" s="45"/>
      <c r="G10" s="45"/>
      <c r="H10" s="45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39.75" customHeight="1">
      <c r="A12" s="7" t="s">
        <v>0</v>
      </c>
      <c r="B12" s="15" t="s">
        <v>1</v>
      </c>
      <c r="C12" s="8" t="s">
        <v>2</v>
      </c>
      <c r="D12" s="8" t="s">
        <v>3</v>
      </c>
      <c r="E12" s="8" t="s">
        <v>10</v>
      </c>
      <c r="F12" s="8" t="s">
        <v>7</v>
      </c>
      <c r="G12" s="15" t="s">
        <v>21</v>
      </c>
      <c r="H12" s="9" t="s">
        <v>4</v>
      </c>
    </row>
    <row r="13" spans="1:8" ht="12.75">
      <c r="A13" s="11"/>
      <c r="B13" s="13" t="s">
        <v>22</v>
      </c>
      <c r="C13" s="49">
        <v>25</v>
      </c>
      <c r="D13" s="18">
        <v>15</v>
      </c>
      <c r="E13" s="18">
        <v>19.6</v>
      </c>
      <c r="F13" s="23"/>
      <c r="G13" s="52">
        <f>ROUND(H13/100*E13,2)</f>
        <v>73.5</v>
      </c>
      <c r="H13" s="55">
        <f>ROUND((C13*D13)*(100-F13)/100,2)</f>
        <v>375</v>
      </c>
    </row>
    <row r="14" spans="1:8" ht="12.75">
      <c r="A14" s="2"/>
      <c r="B14" s="14" t="s">
        <v>22</v>
      </c>
      <c r="C14" s="50">
        <v>12.25</v>
      </c>
      <c r="D14" s="19">
        <v>4</v>
      </c>
      <c r="E14" s="19">
        <v>7</v>
      </c>
      <c r="F14" s="25"/>
      <c r="G14" s="53">
        <f>ROUND(H14/100*E14,2)</f>
        <v>3.43</v>
      </c>
      <c r="H14" s="56">
        <f aca="true" t="shared" si="0" ref="H14:H40">ROUND((C14*D14)*(100-F14)/100,2)</f>
        <v>49</v>
      </c>
    </row>
    <row r="15" spans="1:8" ht="12.75">
      <c r="A15" s="2"/>
      <c r="B15" s="14"/>
      <c r="C15" s="50"/>
      <c r="D15" s="19"/>
      <c r="E15" s="19"/>
      <c r="F15" s="25"/>
      <c r="G15" s="53">
        <f>ROUND(H15/100*E15,2)</f>
        <v>0</v>
      </c>
      <c r="H15" s="56">
        <f t="shared" si="0"/>
        <v>0</v>
      </c>
    </row>
    <row r="16" spans="1:8" ht="12.75">
      <c r="A16" s="2"/>
      <c r="B16" s="14"/>
      <c r="C16" s="50"/>
      <c r="D16" s="19"/>
      <c r="E16" s="19"/>
      <c r="F16" s="26"/>
      <c r="G16" s="53">
        <f>ROUND(H16/100*E16,2)</f>
        <v>0</v>
      </c>
      <c r="H16" s="56">
        <f t="shared" si="0"/>
        <v>0</v>
      </c>
    </row>
    <row r="17" spans="1:8" ht="12.75">
      <c r="A17" s="2"/>
      <c r="B17" s="14"/>
      <c r="C17" s="50"/>
      <c r="D17" s="19"/>
      <c r="E17" s="19"/>
      <c r="F17" s="26"/>
      <c r="G17" s="53">
        <f aca="true" t="shared" si="1" ref="G17:G40">ROUND(H17/100*E17,2)</f>
        <v>0</v>
      </c>
      <c r="H17" s="56">
        <f t="shared" si="0"/>
        <v>0</v>
      </c>
    </row>
    <row r="18" spans="1:8" ht="12.75">
      <c r="A18" s="2"/>
      <c r="B18" s="14"/>
      <c r="C18" s="50"/>
      <c r="D18" s="19"/>
      <c r="E18" s="19"/>
      <c r="F18" s="26"/>
      <c r="G18" s="53">
        <f t="shared" si="1"/>
        <v>0</v>
      </c>
      <c r="H18" s="56">
        <f t="shared" si="0"/>
        <v>0</v>
      </c>
    </row>
    <row r="19" spans="1:8" ht="12.75">
      <c r="A19" s="2"/>
      <c r="B19" s="12"/>
      <c r="C19" s="50"/>
      <c r="D19" s="19"/>
      <c r="E19" s="19"/>
      <c r="F19" s="26"/>
      <c r="G19" s="53">
        <f t="shared" si="1"/>
        <v>0</v>
      </c>
      <c r="H19" s="56"/>
    </row>
    <row r="20" spans="1:8" ht="12.75">
      <c r="A20" s="2"/>
      <c r="B20" s="12"/>
      <c r="C20" s="50"/>
      <c r="D20" s="19"/>
      <c r="E20" s="19"/>
      <c r="F20" s="26"/>
      <c r="G20" s="53">
        <f t="shared" si="1"/>
        <v>0</v>
      </c>
      <c r="H20" s="56"/>
    </row>
    <row r="21" spans="1:8" ht="12.75">
      <c r="A21" s="2"/>
      <c r="B21" s="12"/>
      <c r="C21" s="50"/>
      <c r="D21" s="19"/>
      <c r="E21" s="19"/>
      <c r="F21" s="26"/>
      <c r="G21" s="53">
        <f t="shared" si="1"/>
        <v>0</v>
      </c>
      <c r="H21" s="56"/>
    </row>
    <row r="22" spans="1:8" ht="12.75">
      <c r="A22" s="2"/>
      <c r="B22" s="12"/>
      <c r="C22" s="50"/>
      <c r="D22" s="19"/>
      <c r="E22" s="19"/>
      <c r="F22" s="26"/>
      <c r="G22" s="53">
        <f t="shared" si="1"/>
        <v>0</v>
      </c>
      <c r="H22" s="56"/>
    </row>
    <row r="23" spans="1:8" ht="12.75">
      <c r="A23" s="2"/>
      <c r="B23" s="12"/>
      <c r="C23" s="50"/>
      <c r="D23" s="19"/>
      <c r="E23" s="19"/>
      <c r="F23" s="26"/>
      <c r="G23" s="53">
        <f t="shared" si="1"/>
        <v>0</v>
      </c>
      <c r="H23" s="56"/>
    </row>
    <row r="24" spans="1:8" ht="12.75">
      <c r="A24" s="2"/>
      <c r="B24" s="12"/>
      <c r="C24" s="50"/>
      <c r="D24" s="19"/>
      <c r="E24" s="19"/>
      <c r="F24" s="26"/>
      <c r="G24" s="53">
        <f t="shared" si="1"/>
        <v>0</v>
      </c>
      <c r="H24" s="56"/>
    </row>
    <row r="25" spans="1:8" ht="12.75">
      <c r="A25" s="2"/>
      <c r="B25" s="12"/>
      <c r="C25" s="50"/>
      <c r="D25" s="19"/>
      <c r="E25" s="19"/>
      <c r="F25" s="26"/>
      <c r="G25" s="53">
        <f t="shared" si="1"/>
        <v>0</v>
      </c>
      <c r="H25" s="56"/>
    </row>
    <row r="26" spans="1:8" ht="12.75">
      <c r="A26" s="2"/>
      <c r="B26" s="12"/>
      <c r="C26" s="50"/>
      <c r="D26" s="19"/>
      <c r="E26" s="19"/>
      <c r="F26" s="26"/>
      <c r="G26" s="53">
        <f t="shared" si="1"/>
        <v>0</v>
      </c>
      <c r="H26" s="56"/>
    </row>
    <row r="27" spans="1:8" ht="12.75">
      <c r="A27" s="2"/>
      <c r="B27" s="3"/>
      <c r="C27" s="50"/>
      <c r="D27" s="19"/>
      <c r="E27" s="19"/>
      <c r="F27" s="26"/>
      <c r="G27" s="53">
        <f t="shared" si="1"/>
        <v>0</v>
      </c>
      <c r="H27" s="56">
        <f t="shared" si="0"/>
        <v>0</v>
      </c>
    </row>
    <row r="28" spans="1:8" ht="12.75">
      <c r="A28" s="2"/>
      <c r="B28" s="3"/>
      <c r="C28" s="50"/>
      <c r="D28" s="19"/>
      <c r="E28" s="19"/>
      <c r="F28" s="26"/>
      <c r="G28" s="53">
        <f t="shared" si="1"/>
        <v>0</v>
      </c>
      <c r="H28" s="56">
        <f t="shared" si="0"/>
        <v>0</v>
      </c>
    </row>
    <row r="29" spans="1:8" ht="12.75">
      <c r="A29" s="2"/>
      <c r="B29" s="3"/>
      <c r="C29" s="50"/>
      <c r="D29" s="19"/>
      <c r="E29" s="19"/>
      <c r="F29" s="26"/>
      <c r="G29" s="53">
        <f t="shared" si="1"/>
        <v>0</v>
      </c>
      <c r="H29" s="56">
        <f t="shared" si="0"/>
        <v>0</v>
      </c>
    </row>
    <row r="30" spans="1:8" ht="12.75">
      <c r="A30" s="2"/>
      <c r="B30" s="3"/>
      <c r="C30" s="50"/>
      <c r="D30" s="19"/>
      <c r="E30" s="19"/>
      <c r="F30" s="26"/>
      <c r="G30" s="53">
        <f t="shared" si="1"/>
        <v>0</v>
      </c>
      <c r="H30" s="56"/>
    </row>
    <row r="31" spans="1:8" ht="12.75">
      <c r="A31" s="2"/>
      <c r="B31" s="3"/>
      <c r="C31" s="50"/>
      <c r="D31" s="19"/>
      <c r="E31" s="19"/>
      <c r="F31" s="26"/>
      <c r="G31" s="53">
        <f t="shared" si="1"/>
        <v>0</v>
      </c>
      <c r="H31" s="56">
        <f t="shared" si="0"/>
        <v>0</v>
      </c>
    </row>
    <row r="32" spans="1:8" ht="12.75">
      <c r="A32" s="2"/>
      <c r="B32" s="3"/>
      <c r="C32" s="50"/>
      <c r="D32" s="19"/>
      <c r="E32" s="19"/>
      <c r="F32" s="26"/>
      <c r="G32" s="53">
        <f t="shared" si="1"/>
        <v>0</v>
      </c>
      <c r="H32" s="56">
        <f t="shared" si="0"/>
        <v>0</v>
      </c>
    </row>
    <row r="33" spans="1:8" ht="12.75">
      <c r="A33" s="2"/>
      <c r="B33" s="3"/>
      <c r="C33" s="50"/>
      <c r="D33" s="19"/>
      <c r="E33" s="19"/>
      <c r="F33" s="26"/>
      <c r="G33" s="53">
        <f t="shared" si="1"/>
        <v>0</v>
      </c>
      <c r="H33" s="56">
        <f t="shared" si="0"/>
        <v>0</v>
      </c>
    </row>
    <row r="34" spans="1:8" ht="12.75">
      <c r="A34" s="2"/>
      <c r="B34" s="3"/>
      <c r="C34" s="50"/>
      <c r="D34" s="19"/>
      <c r="E34" s="19"/>
      <c r="F34" s="26"/>
      <c r="G34" s="53">
        <f t="shared" si="1"/>
        <v>0</v>
      </c>
      <c r="H34" s="56">
        <f t="shared" si="0"/>
        <v>0</v>
      </c>
    </row>
    <row r="35" spans="1:8" ht="12.75">
      <c r="A35" s="2"/>
      <c r="B35" s="3"/>
      <c r="C35" s="50"/>
      <c r="D35" s="19"/>
      <c r="E35" s="19"/>
      <c r="F35" s="26"/>
      <c r="G35" s="53">
        <f t="shared" si="1"/>
        <v>0</v>
      </c>
      <c r="H35" s="56">
        <f t="shared" si="0"/>
        <v>0</v>
      </c>
    </row>
    <row r="36" spans="1:8" ht="12.75">
      <c r="A36" s="2"/>
      <c r="B36" s="3"/>
      <c r="C36" s="50"/>
      <c r="D36" s="19"/>
      <c r="E36" s="19"/>
      <c r="F36" s="26"/>
      <c r="G36" s="53">
        <f t="shared" si="1"/>
        <v>0</v>
      </c>
      <c r="H36" s="56">
        <f t="shared" si="0"/>
        <v>0</v>
      </c>
    </row>
    <row r="37" spans="1:8" ht="12.75">
      <c r="A37" s="2"/>
      <c r="B37" s="3"/>
      <c r="C37" s="50"/>
      <c r="D37" s="19"/>
      <c r="E37" s="19"/>
      <c r="F37" s="26"/>
      <c r="G37" s="53">
        <f t="shared" si="1"/>
        <v>0</v>
      </c>
      <c r="H37" s="56">
        <f t="shared" si="0"/>
        <v>0</v>
      </c>
    </row>
    <row r="38" spans="1:8" ht="12.75">
      <c r="A38" s="2"/>
      <c r="B38" s="3"/>
      <c r="C38" s="50"/>
      <c r="D38" s="19"/>
      <c r="E38" s="19"/>
      <c r="F38" s="26"/>
      <c r="G38" s="53">
        <f t="shared" si="1"/>
        <v>0</v>
      </c>
      <c r="H38" s="56">
        <f t="shared" si="0"/>
        <v>0</v>
      </c>
    </row>
    <row r="39" spans="1:8" ht="12.75">
      <c r="A39" s="2"/>
      <c r="B39" s="3"/>
      <c r="C39" s="50"/>
      <c r="D39" s="19"/>
      <c r="E39" s="19"/>
      <c r="F39" s="26"/>
      <c r="G39" s="53">
        <f t="shared" si="1"/>
        <v>0</v>
      </c>
      <c r="H39" s="56">
        <f t="shared" si="0"/>
        <v>0</v>
      </c>
    </row>
    <row r="40" spans="1:8" ht="12.75">
      <c r="A40" s="4"/>
      <c r="B40" s="5"/>
      <c r="C40" s="51"/>
      <c r="D40" s="22"/>
      <c r="E40" s="22"/>
      <c r="F40" s="27"/>
      <c r="G40" s="54">
        <f t="shared" si="1"/>
        <v>0</v>
      </c>
      <c r="H40" s="57">
        <f t="shared" si="0"/>
        <v>0</v>
      </c>
    </row>
    <row r="41" spans="1:8" ht="12.75">
      <c r="A41" s="1"/>
      <c r="B41" s="1"/>
      <c r="C41" s="1"/>
      <c r="E41" s="36"/>
      <c r="F41" s="46" t="s">
        <v>5</v>
      </c>
      <c r="G41" s="47"/>
      <c r="H41" s="58">
        <f>SUM(H13:H40)</f>
        <v>424</v>
      </c>
    </row>
    <row r="42" spans="5:8" ht="12.75">
      <c r="E42" s="37"/>
      <c r="F42" s="39" t="s">
        <v>27</v>
      </c>
      <c r="G42" s="40"/>
      <c r="H42" s="58">
        <f>SUM(G13:G40)</f>
        <v>76.93</v>
      </c>
    </row>
    <row r="43" spans="5:8" ht="12.75">
      <c r="E43" s="38"/>
      <c r="F43" s="41" t="s">
        <v>6</v>
      </c>
      <c r="G43" s="42"/>
      <c r="H43" s="59">
        <f>H41+H42</f>
        <v>500.93</v>
      </c>
    </row>
    <row r="44" spans="4:8" ht="12.75">
      <c r="D44" s="6"/>
      <c r="E44" s="6"/>
      <c r="F44" s="6"/>
      <c r="G44" s="6"/>
      <c r="H44" s="29"/>
    </row>
    <row r="45" spans="1:8" ht="12.75">
      <c r="A45" s="28" t="s">
        <v>10</v>
      </c>
      <c r="B45" s="28" t="s">
        <v>26</v>
      </c>
      <c r="C45" s="48" t="s">
        <v>20</v>
      </c>
      <c r="H45" s="29"/>
    </row>
    <row r="46" spans="1:8" ht="12.75">
      <c r="A46" s="30">
        <v>7</v>
      </c>
      <c r="B46" s="20" t="s">
        <v>24</v>
      </c>
      <c r="C46" s="31">
        <v>10</v>
      </c>
      <c r="H46" s="29"/>
    </row>
    <row r="47" spans="1:8" ht="12.75">
      <c r="A47" s="34"/>
      <c r="B47" s="21" t="s">
        <v>25</v>
      </c>
      <c r="C47" s="32">
        <v>0.7</v>
      </c>
      <c r="H47" s="29"/>
    </row>
    <row r="48" spans="1:8" ht="12.75">
      <c r="A48" s="30">
        <v>19.6</v>
      </c>
      <c r="B48" s="20" t="s">
        <v>24</v>
      </c>
      <c r="C48" s="31">
        <v>62500</v>
      </c>
      <c r="H48" s="29"/>
    </row>
    <row r="49" spans="1:8" ht="12.75">
      <c r="A49" s="34"/>
      <c r="B49" s="21" t="s">
        <v>25</v>
      </c>
      <c r="C49" s="32">
        <v>12250</v>
      </c>
      <c r="H49" s="29"/>
    </row>
    <row r="50" spans="1:8" ht="12.75">
      <c r="A50" s="30" t="s">
        <v>23</v>
      </c>
      <c r="B50" s="20" t="s">
        <v>24</v>
      </c>
      <c r="C50" s="31">
        <v>0</v>
      </c>
      <c r="H50" s="29"/>
    </row>
    <row r="51" spans="1:8" ht="12.75">
      <c r="A51" s="35"/>
      <c r="B51" s="24" t="s">
        <v>25</v>
      </c>
      <c r="C51" s="33">
        <v>0</v>
      </c>
      <c r="H51" s="29"/>
    </row>
    <row r="52" ht="12.75">
      <c r="H52" s="29"/>
    </row>
    <row r="53" spans="1:8" ht="12.75" customHeight="1">
      <c r="A53" s="43" t="s">
        <v>11</v>
      </c>
      <c r="B53" s="43"/>
      <c r="C53" s="43"/>
      <c r="D53" s="43"/>
      <c r="E53" s="43"/>
      <c r="F53" s="43"/>
      <c r="G53" s="43"/>
      <c r="H53" s="43"/>
    </row>
    <row r="54" spans="1:8" ht="12.75" customHeight="1">
      <c r="A54" s="43" t="s">
        <v>12</v>
      </c>
      <c r="B54" s="43"/>
      <c r="C54" s="43"/>
      <c r="D54" s="43"/>
      <c r="E54" s="43"/>
      <c r="F54" s="43"/>
      <c r="G54" s="43"/>
      <c r="H54" s="43"/>
    </row>
    <row r="55" spans="1:10" s="10" customFormat="1" ht="12.75" customHeight="1">
      <c r="A55"/>
      <c r="B55"/>
      <c r="C55"/>
      <c r="D55"/>
      <c r="E55"/>
      <c r="F55"/>
      <c r="G55"/>
      <c r="H55"/>
      <c r="I55"/>
      <c r="J55"/>
    </row>
  </sheetData>
  <mergeCells count="9">
    <mergeCell ref="F41:G41"/>
    <mergeCell ref="D5:H5"/>
    <mergeCell ref="D6:H6"/>
    <mergeCell ref="D7:H7"/>
    <mergeCell ref="B10:H10"/>
    <mergeCell ref="F42:G42"/>
    <mergeCell ref="F43:G43"/>
    <mergeCell ref="A53:H53"/>
    <mergeCell ref="A54:H5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xy</cp:lastModifiedBy>
  <cp:lastPrinted>2013-10-08T09:59:43Z</cp:lastPrinted>
  <dcterms:created xsi:type="dcterms:W3CDTF">1996-10-21T11:03:58Z</dcterms:created>
  <dcterms:modified xsi:type="dcterms:W3CDTF">2013-10-23T14:08:58Z</dcterms:modified>
  <cp:category/>
  <cp:version/>
  <cp:contentType/>
  <cp:contentStatus/>
</cp:coreProperties>
</file>